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855" yWindow="1440" windowWidth="19440" windowHeight="13425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/>
  <c r="F42" i="1" s="1"/>
  <c r="G42" i="1" s="1"/>
  <c r="C17" i="1"/>
  <c r="C19" i="1" s="1"/>
  <c r="C21" i="1" s="1"/>
  <c r="C23" i="1" s="1"/>
  <c r="C25" i="1" s="1"/>
  <c r="C27" i="1" s="1"/>
  <c r="C29" i="1" s="1"/>
  <c r="C31" i="1" s="1"/>
  <c r="C33" i="1" s="1"/>
  <c r="C35" i="1" s="1"/>
  <c r="C16" i="1"/>
  <c r="C18" i="1" s="1"/>
  <c r="C20" i="1" s="1"/>
  <c r="C22" i="1" s="1"/>
  <c r="C24" i="1" s="1"/>
  <c r="C26" i="1" s="1"/>
  <c r="C28" i="1" s="1"/>
  <c r="C30" i="1" s="1"/>
  <c r="C32" i="1" s="1"/>
  <c r="C34" i="1" s="1"/>
  <c r="F10" i="1"/>
  <c r="G40" i="1" l="1"/>
  <c r="G41" i="1"/>
  <c r="G39" i="1"/>
</calcChain>
</file>

<file path=xl/sharedStrings.xml><?xml version="1.0" encoding="utf-8"?>
<sst xmlns="http://schemas.openxmlformats.org/spreadsheetml/2006/main" count="122" uniqueCount="43">
  <si>
    <t>Unit</t>
  </si>
  <si>
    <t>Subject</t>
  </si>
  <si>
    <t>Hours</t>
  </si>
  <si>
    <t>Speakers</t>
  </si>
  <si>
    <t>Business Development: Key Principles and Concepts</t>
  </si>
  <si>
    <t>UNIPV + IHLG</t>
  </si>
  <si>
    <t>Searching for Business Development Opportunities</t>
  </si>
  <si>
    <t>UNIPV</t>
  </si>
  <si>
    <t>Managing the Business Portfolio</t>
  </si>
  <si>
    <t>Business Model and Valuation</t>
  </si>
  <si>
    <t>Before the deal (due diligence &amp; negotiation)</t>
  </si>
  <si>
    <t>Deal (&amp; life after deal)</t>
  </si>
  <si>
    <t>Groupwork presentations</t>
  </si>
  <si>
    <t>Total</t>
  </si>
  <si>
    <t>Lecture</t>
  </si>
  <si>
    <t>Date</t>
  </si>
  <si>
    <t>Time</t>
  </si>
  <si>
    <t>Class content</t>
  </si>
  <si>
    <t>9:00AM</t>
  </si>
  <si>
    <t>Course presentation and description of activities</t>
  </si>
  <si>
    <t>11:00AM</t>
  </si>
  <si>
    <t>What is BD? Why is it important? Theoretical and practical implications</t>
  </si>
  <si>
    <t>Where and how to find business opportunities</t>
  </si>
  <si>
    <t>Doing research: target-based, web-based, dataset-based</t>
  </si>
  <si>
    <t>Market, Gap Analysis and SWOT analysis</t>
  </si>
  <si>
    <t>IHLG</t>
  </si>
  <si>
    <t>Business Development - Case Study</t>
  </si>
  <si>
    <t>Building, managing and evaluating a portfolio of opportunities</t>
  </si>
  <si>
    <t>How to deal with change - and modify the portfolio accordingly (exercise)</t>
  </si>
  <si>
    <t xml:space="preserve">Drafting a Business Model </t>
  </si>
  <si>
    <t>Business Valuation</t>
  </si>
  <si>
    <t>Due diligence</t>
  </si>
  <si>
    <t>Negotiation - Exercise</t>
  </si>
  <si>
    <t>Structuring a contract - Exercise</t>
  </si>
  <si>
    <t>Life after deal (managing the alliance) - Case Study</t>
  </si>
  <si>
    <t>Team presentations</t>
  </si>
  <si>
    <t>Resoconto</t>
  </si>
  <si>
    <t>Lezioni</t>
  </si>
  <si>
    <t>Percentuale</t>
  </si>
  <si>
    <t>Lezioni UNIPV</t>
  </si>
  <si>
    <t>Lezioni IHLG</t>
  </si>
  <si>
    <t>Lezioni congiunte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</si>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</sst>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0" fontId="0" fillId="0" borderId="1" xfId="0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/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1" xfId="1" applyFont="1" applyBorder="1" applyAlignment="1"/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B6" workbookViewId="0">
      <selection activeCell="B13" sqref="B13:H35"/>
    </sheetView>
  </sheetViews>
  <sheetFormatPr defaultColWidth="11" defaultRowHeight="15.75" x14ac:dyDescent="0.25"/>
  <cols>
    <col min="1" max="1" width="7.125" bestFit="1" customWidth="1"/>
    <col min="2" max="2" width="4.625" bestFit="1" customWidth="1"/>
    <col min="3" max="3" width="10.375" bestFit="1" customWidth="1"/>
    <col min="4" max="4" width="8.5" bestFit="1" customWidth="1"/>
    <col min="5" max="5" width="44.125" bestFit="1" customWidth="1"/>
    <col min="6" max="6" width="6.875" bestFit="1" customWidth="1"/>
    <col min="7" max="7" width="12.375" bestFit="1" customWidth="1"/>
    <col min="8" max="8" width="62.875" bestFit="1" customWidth="1"/>
  </cols>
  <sheetData>
    <row r="1" spans="1:8" x14ac:dyDescent="0.25">
      <c r="A1" s="1"/>
      <c r="C1" s="19"/>
      <c r="D1" s="2" t="s">
        <v>0</v>
      </c>
      <c r="E1" s="2" t="s">
        <v>1</v>
      </c>
      <c r="F1" s="2" t="s">
        <v>2</v>
      </c>
      <c r="G1" s="3" t="s">
        <v>3</v>
      </c>
      <c r="H1" s="1"/>
    </row>
    <row r="2" spans="1:8" x14ac:dyDescent="0.25">
      <c r="A2" s="1"/>
      <c r="C2" s="20"/>
      <c r="D2" s="4">
        <v>1</v>
      </c>
      <c r="E2" s="5" t="s">
        <v>4</v>
      </c>
      <c r="F2" s="4">
        <v>4</v>
      </c>
      <c r="G2" s="6" t="s">
        <v>5</v>
      </c>
      <c r="H2" s="1"/>
    </row>
    <row r="3" spans="1:8" x14ac:dyDescent="0.25">
      <c r="A3" s="1"/>
      <c r="C3" s="20"/>
      <c r="D3" s="4">
        <v>2</v>
      </c>
      <c r="E3" s="5" t="s">
        <v>6</v>
      </c>
      <c r="F3" s="4">
        <v>8</v>
      </c>
      <c r="G3" s="6" t="s">
        <v>7</v>
      </c>
      <c r="H3" s="1"/>
    </row>
    <row r="4" spans="1:8" x14ac:dyDescent="0.25">
      <c r="A4" s="1"/>
      <c r="C4" s="20"/>
      <c r="D4" s="4">
        <v>3</v>
      </c>
      <c r="E4" s="5" t="s">
        <v>8</v>
      </c>
      <c r="F4" s="4">
        <v>8</v>
      </c>
      <c r="G4" s="6" t="s">
        <v>5</v>
      </c>
      <c r="H4" s="1"/>
    </row>
    <row r="5" spans="1:8" x14ac:dyDescent="0.25">
      <c r="A5" s="1"/>
      <c r="C5" s="20"/>
      <c r="D5" s="4">
        <v>4</v>
      </c>
      <c r="E5" s="5" t="s">
        <v>9</v>
      </c>
      <c r="F5" s="4">
        <v>12</v>
      </c>
      <c r="G5" s="6" t="s">
        <v>7</v>
      </c>
      <c r="H5" s="1"/>
    </row>
    <row r="6" spans="1:8" x14ac:dyDescent="0.25">
      <c r="A6" s="1"/>
      <c r="C6" s="20"/>
      <c r="D6" s="4">
        <v>5</v>
      </c>
      <c r="E6" s="5" t="s">
        <v>10</v>
      </c>
      <c r="F6" s="4">
        <v>4</v>
      </c>
      <c r="G6" s="6" t="s">
        <v>5</v>
      </c>
      <c r="H6" s="1"/>
    </row>
    <row r="7" spans="1:8" x14ac:dyDescent="0.25">
      <c r="A7" s="1"/>
      <c r="C7" s="20"/>
      <c r="D7" s="4">
        <v>6</v>
      </c>
      <c r="E7" s="7" t="s">
        <v>11</v>
      </c>
      <c r="F7" s="4">
        <v>4</v>
      </c>
      <c r="G7" s="6" t="s">
        <v>5</v>
      </c>
      <c r="H7" s="1"/>
    </row>
    <row r="8" spans="1:8" x14ac:dyDescent="0.25">
      <c r="A8" s="1"/>
      <c r="C8" s="20"/>
      <c r="D8" s="4">
        <v>7</v>
      </c>
      <c r="E8" s="5" t="s">
        <v>12</v>
      </c>
      <c r="F8" s="4">
        <v>4</v>
      </c>
      <c r="G8" s="6" t="s">
        <v>7</v>
      </c>
      <c r="H8" s="1"/>
    </row>
    <row r="9" spans="1:8" x14ac:dyDescent="0.25">
      <c r="A9" s="1"/>
      <c r="B9" s="8"/>
      <c r="C9" s="8"/>
      <c r="D9" s="8"/>
      <c r="E9" s="9"/>
      <c r="F9" s="8"/>
      <c r="G9" s="1"/>
      <c r="H9" s="1"/>
    </row>
    <row r="10" spans="1:8" x14ac:dyDescent="0.25">
      <c r="A10" s="1"/>
      <c r="B10" s="8"/>
      <c r="C10" s="8"/>
      <c r="D10" s="8"/>
      <c r="E10" s="10" t="s">
        <v>13</v>
      </c>
      <c r="F10" s="4">
        <f>SUM(F2:F8)</f>
        <v>44</v>
      </c>
      <c r="G10" s="1"/>
      <c r="H10" s="1"/>
    </row>
    <row r="11" spans="1:8" x14ac:dyDescent="0.25">
      <c r="A11" s="1"/>
      <c r="B11" s="8"/>
      <c r="C11" s="8"/>
      <c r="D11" s="8"/>
      <c r="E11" s="9"/>
      <c r="F11" s="8"/>
      <c r="G11" s="1"/>
      <c r="H11" s="1"/>
    </row>
    <row r="12" spans="1:8" x14ac:dyDescent="0.25">
      <c r="A12" s="1"/>
      <c r="B12" s="1"/>
      <c r="C12" s="11"/>
      <c r="D12" s="11"/>
      <c r="E12" s="1"/>
      <c r="F12" s="1"/>
      <c r="G12" s="1"/>
      <c r="H12" s="1"/>
    </row>
    <row r="13" spans="1:8" x14ac:dyDescent="0.25">
      <c r="A13" s="3" t="s">
        <v>14</v>
      </c>
      <c r="B13" s="3" t="s">
        <v>0</v>
      </c>
      <c r="C13" s="3" t="s">
        <v>15</v>
      </c>
      <c r="D13" s="3" t="s">
        <v>16</v>
      </c>
      <c r="E13" s="3" t="s">
        <v>1</v>
      </c>
      <c r="F13" s="3" t="s">
        <v>2</v>
      </c>
      <c r="G13" s="3" t="s">
        <v>3</v>
      </c>
      <c r="H13" s="3" t="s">
        <v>17</v>
      </c>
    </row>
    <row r="14" spans="1:8" x14ac:dyDescent="0.25">
      <c r="A14" s="6">
        <v>1</v>
      </c>
      <c r="B14" s="6">
        <v>1</v>
      </c>
      <c r="C14" s="12">
        <v>43734</v>
      </c>
      <c r="D14" s="13" t="s">
        <v>18</v>
      </c>
      <c r="E14" s="6" t="s">
        <v>4</v>
      </c>
      <c r="F14" s="6">
        <v>2</v>
      </c>
      <c r="G14" s="14" t="s">
        <v>5</v>
      </c>
      <c r="H14" s="5" t="s">
        <v>19</v>
      </c>
    </row>
    <row r="15" spans="1:8" x14ac:dyDescent="0.25">
      <c r="A15" s="6">
        <v>2</v>
      </c>
      <c r="B15" s="6">
        <v>1</v>
      </c>
      <c r="C15" s="12">
        <v>43734</v>
      </c>
      <c r="D15" s="13" t="s">
        <v>20</v>
      </c>
      <c r="E15" s="6" t="s">
        <v>4</v>
      </c>
      <c r="F15" s="6">
        <v>2</v>
      </c>
      <c r="G15" s="14" t="s">
        <v>7</v>
      </c>
      <c r="H15" s="5" t="s">
        <v>21</v>
      </c>
    </row>
    <row r="16" spans="1:8" x14ac:dyDescent="0.25">
      <c r="A16" s="6">
        <v>3</v>
      </c>
      <c r="B16" s="6">
        <v>2</v>
      </c>
      <c r="C16" s="12">
        <f>C14+7</f>
        <v>43741</v>
      </c>
      <c r="D16" s="13" t="s">
        <v>18</v>
      </c>
      <c r="E16" s="6" t="s">
        <v>6</v>
      </c>
      <c r="F16" s="6">
        <v>2</v>
      </c>
      <c r="G16" s="14" t="s">
        <v>7</v>
      </c>
      <c r="H16" s="5" t="s">
        <v>22</v>
      </c>
    </row>
    <row r="17" spans="1:8" x14ac:dyDescent="0.25">
      <c r="A17" s="6">
        <v>4</v>
      </c>
      <c r="B17" s="6">
        <v>2</v>
      </c>
      <c r="C17" s="12">
        <f>C15+7</f>
        <v>43741</v>
      </c>
      <c r="D17" s="13" t="s">
        <v>20</v>
      </c>
      <c r="E17" s="6" t="s">
        <v>6</v>
      </c>
      <c r="F17" s="6">
        <v>2</v>
      </c>
      <c r="G17" s="14" t="s">
        <v>7</v>
      </c>
      <c r="H17" s="5" t="s">
        <v>23</v>
      </c>
    </row>
    <row r="18" spans="1:8" x14ac:dyDescent="0.25">
      <c r="A18" s="6">
        <v>5</v>
      </c>
      <c r="B18" s="6">
        <v>2</v>
      </c>
      <c r="C18" s="12">
        <f>C16+7</f>
        <v>43748</v>
      </c>
      <c r="D18" s="13" t="s">
        <v>18</v>
      </c>
      <c r="E18" s="6" t="s">
        <v>6</v>
      </c>
      <c r="F18" s="6">
        <v>2</v>
      </c>
      <c r="G18" s="14" t="s">
        <v>7</v>
      </c>
      <c r="H18" s="5" t="s">
        <v>24</v>
      </c>
    </row>
    <row r="19" spans="1:8" x14ac:dyDescent="0.25">
      <c r="A19" s="6">
        <v>6</v>
      </c>
      <c r="B19" s="6">
        <v>2</v>
      </c>
      <c r="C19" s="12">
        <f t="shared" ref="C19:C35" si="0">C17+7</f>
        <v>43748</v>
      </c>
      <c r="D19" s="13" t="s">
        <v>20</v>
      </c>
      <c r="E19" s="6" t="s">
        <v>6</v>
      </c>
      <c r="F19" s="6">
        <v>2</v>
      </c>
      <c r="G19" s="14" t="s">
        <v>25</v>
      </c>
      <c r="H19" s="7" t="s">
        <v>26</v>
      </c>
    </row>
    <row r="20" spans="1:8" x14ac:dyDescent="0.25">
      <c r="A20" s="6">
        <v>7</v>
      </c>
      <c r="B20" s="6">
        <v>3</v>
      </c>
      <c r="C20" s="12">
        <f t="shared" si="0"/>
        <v>43755</v>
      </c>
      <c r="D20" s="13" t="s">
        <v>18</v>
      </c>
      <c r="E20" s="15" t="s">
        <v>8</v>
      </c>
      <c r="F20" s="6">
        <v>2</v>
      </c>
      <c r="G20" s="14" t="s">
        <v>7</v>
      </c>
      <c r="H20" s="5" t="s">
        <v>27</v>
      </c>
    </row>
    <row r="21" spans="1:8" x14ac:dyDescent="0.25">
      <c r="A21" s="6">
        <v>8</v>
      </c>
      <c r="B21" s="6">
        <v>3</v>
      </c>
      <c r="C21" s="12">
        <f t="shared" si="0"/>
        <v>43755</v>
      </c>
      <c r="D21" s="13" t="s">
        <v>20</v>
      </c>
      <c r="E21" s="15" t="s">
        <v>8</v>
      </c>
      <c r="F21" s="6">
        <v>2</v>
      </c>
      <c r="G21" s="14" t="s">
        <v>7</v>
      </c>
      <c r="H21" s="5" t="s">
        <v>27</v>
      </c>
    </row>
    <row r="22" spans="1:8" x14ac:dyDescent="0.25">
      <c r="A22" s="6">
        <v>9</v>
      </c>
      <c r="B22" s="6">
        <v>3</v>
      </c>
      <c r="C22" s="12">
        <f t="shared" si="0"/>
        <v>43762</v>
      </c>
      <c r="D22" s="13" t="s">
        <v>18</v>
      </c>
      <c r="E22" s="15" t="s">
        <v>8</v>
      </c>
      <c r="F22" s="6">
        <v>2</v>
      </c>
      <c r="G22" s="14" t="s">
        <v>25</v>
      </c>
      <c r="H22" s="5" t="s">
        <v>28</v>
      </c>
    </row>
    <row r="23" spans="1:8" x14ac:dyDescent="0.25">
      <c r="A23" s="6">
        <v>10</v>
      </c>
      <c r="B23" s="6">
        <v>3</v>
      </c>
      <c r="C23" s="12">
        <f t="shared" si="0"/>
        <v>43762</v>
      </c>
      <c r="D23" s="13" t="s">
        <v>20</v>
      </c>
      <c r="E23" s="15" t="s">
        <v>8</v>
      </c>
      <c r="F23" s="6">
        <v>2</v>
      </c>
      <c r="G23" s="14" t="s">
        <v>25</v>
      </c>
      <c r="H23" s="5" t="s">
        <v>28</v>
      </c>
    </row>
    <row r="24" spans="1:8" x14ac:dyDescent="0.25">
      <c r="A24" s="6">
        <v>11</v>
      </c>
      <c r="B24" s="6">
        <v>4</v>
      </c>
      <c r="C24" s="12">
        <f t="shared" si="0"/>
        <v>43769</v>
      </c>
      <c r="D24" s="13" t="s">
        <v>18</v>
      </c>
      <c r="E24" s="5" t="s">
        <v>9</v>
      </c>
      <c r="F24" s="6">
        <v>2</v>
      </c>
      <c r="G24" s="14" t="s">
        <v>7</v>
      </c>
      <c r="H24" s="5" t="s">
        <v>29</v>
      </c>
    </row>
    <row r="25" spans="1:8" x14ac:dyDescent="0.25">
      <c r="A25" s="6">
        <v>12</v>
      </c>
      <c r="B25" s="6">
        <v>4</v>
      </c>
      <c r="C25" s="12">
        <f t="shared" si="0"/>
        <v>43769</v>
      </c>
      <c r="D25" s="13" t="s">
        <v>20</v>
      </c>
      <c r="E25" s="5" t="s">
        <v>9</v>
      </c>
      <c r="F25" s="6">
        <v>2</v>
      </c>
      <c r="G25" s="14" t="s">
        <v>7</v>
      </c>
      <c r="H25" s="5" t="s">
        <v>29</v>
      </c>
    </row>
    <row r="26" spans="1:8" x14ac:dyDescent="0.25">
      <c r="A26" s="6">
        <v>13</v>
      </c>
      <c r="B26" s="6">
        <v>4</v>
      </c>
      <c r="C26" s="12">
        <f t="shared" si="0"/>
        <v>43776</v>
      </c>
      <c r="D26" s="13" t="s">
        <v>18</v>
      </c>
      <c r="E26" s="5" t="s">
        <v>9</v>
      </c>
      <c r="F26" s="6">
        <v>2</v>
      </c>
      <c r="G26" s="14" t="s">
        <v>7</v>
      </c>
      <c r="H26" s="5" t="s">
        <v>29</v>
      </c>
    </row>
    <row r="27" spans="1:8" x14ac:dyDescent="0.25">
      <c r="A27" s="6">
        <v>14</v>
      </c>
      <c r="B27" s="6">
        <v>4</v>
      </c>
      <c r="C27" s="12">
        <f t="shared" si="0"/>
        <v>43776</v>
      </c>
      <c r="D27" s="13" t="s">
        <v>20</v>
      </c>
      <c r="E27" s="5" t="s">
        <v>9</v>
      </c>
      <c r="F27" s="6">
        <v>2</v>
      </c>
      <c r="G27" s="14" t="s">
        <v>7</v>
      </c>
      <c r="H27" s="5" t="s">
        <v>30</v>
      </c>
    </row>
    <row r="28" spans="1:8" x14ac:dyDescent="0.25">
      <c r="A28" s="6">
        <v>15</v>
      </c>
      <c r="B28" s="6">
        <v>4</v>
      </c>
      <c r="C28" s="12">
        <f t="shared" si="0"/>
        <v>43783</v>
      </c>
      <c r="D28" s="13" t="s">
        <v>18</v>
      </c>
      <c r="E28" s="5" t="s">
        <v>9</v>
      </c>
      <c r="F28" s="6">
        <v>2</v>
      </c>
      <c r="G28" s="14" t="s">
        <v>7</v>
      </c>
      <c r="H28" s="5" t="s">
        <v>30</v>
      </c>
    </row>
    <row r="29" spans="1:8" x14ac:dyDescent="0.25">
      <c r="A29" s="6">
        <v>16</v>
      </c>
      <c r="B29" s="6">
        <v>4</v>
      </c>
      <c r="C29" s="12">
        <f t="shared" si="0"/>
        <v>43783</v>
      </c>
      <c r="D29" s="13" t="s">
        <v>20</v>
      </c>
      <c r="E29" s="5" t="s">
        <v>9</v>
      </c>
      <c r="F29" s="6">
        <v>2</v>
      </c>
      <c r="G29" s="14" t="s">
        <v>7</v>
      </c>
      <c r="H29" s="5" t="s">
        <v>30</v>
      </c>
    </row>
    <row r="30" spans="1:8" x14ac:dyDescent="0.25">
      <c r="A30" s="6">
        <v>17</v>
      </c>
      <c r="B30" s="6">
        <v>5</v>
      </c>
      <c r="C30" s="12">
        <f t="shared" si="0"/>
        <v>43790</v>
      </c>
      <c r="D30" s="13" t="s">
        <v>18</v>
      </c>
      <c r="E30" s="5" t="s">
        <v>10</v>
      </c>
      <c r="F30" s="6">
        <v>2</v>
      </c>
      <c r="G30" s="14" t="s">
        <v>25</v>
      </c>
      <c r="H30" s="7" t="s">
        <v>31</v>
      </c>
    </row>
    <row r="31" spans="1:8" x14ac:dyDescent="0.25">
      <c r="A31" s="6">
        <v>18</v>
      </c>
      <c r="B31" s="6">
        <v>5</v>
      </c>
      <c r="C31" s="12">
        <f t="shared" si="0"/>
        <v>43790</v>
      </c>
      <c r="D31" s="13" t="s">
        <v>20</v>
      </c>
      <c r="E31" s="5" t="s">
        <v>10</v>
      </c>
      <c r="F31" s="6">
        <v>2</v>
      </c>
      <c r="G31" s="14" t="s">
        <v>25</v>
      </c>
      <c r="H31" s="7" t="s">
        <v>32</v>
      </c>
    </row>
    <row r="32" spans="1:8" x14ac:dyDescent="0.25">
      <c r="A32" s="6">
        <v>19</v>
      </c>
      <c r="B32" s="6">
        <v>6</v>
      </c>
      <c r="C32" s="12">
        <f t="shared" si="0"/>
        <v>43797</v>
      </c>
      <c r="D32" s="13" t="s">
        <v>18</v>
      </c>
      <c r="E32" s="7" t="s">
        <v>11</v>
      </c>
      <c r="F32" s="6">
        <v>2</v>
      </c>
      <c r="G32" s="14" t="s">
        <v>25</v>
      </c>
      <c r="H32" s="7" t="s">
        <v>33</v>
      </c>
    </row>
    <row r="33" spans="1:8" x14ac:dyDescent="0.25">
      <c r="A33" s="6">
        <v>20</v>
      </c>
      <c r="B33" s="6">
        <v>6</v>
      </c>
      <c r="C33" s="12">
        <f t="shared" si="0"/>
        <v>43797</v>
      </c>
      <c r="D33" s="13" t="s">
        <v>20</v>
      </c>
      <c r="E33" s="7" t="s">
        <v>11</v>
      </c>
      <c r="F33" s="6">
        <v>2</v>
      </c>
      <c r="G33" s="14" t="s">
        <v>25</v>
      </c>
      <c r="H33" s="7" t="s">
        <v>34</v>
      </c>
    </row>
    <row r="34" spans="1:8" x14ac:dyDescent="0.25">
      <c r="A34" s="6">
        <v>21</v>
      </c>
      <c r="B34" s="6">
        <v>7</v>
      </c>
      <c r="C34" s="12">
        <f t="shared" si="0"/>
        <v>43804</v>
      </c>
      <c r="D34" s="13" t="s">
        <v>18</v>
      </c>
      <c r="E34" s="7" t="s">
        <v>11</v>
      </c>
      <c r="F34" s="6">
        <v>2</v>
      </c>
      <c r="G34" s="14" t="s">
        <v>5</v>
      </c>
      <c r="H34" s="6" t="s">
        <v>35</v>
      </c>
    </row>
    <row r="35" spans="1:8" x14ac:dyDescent="0.25">
      <c r="A35" s="6">
        <v>22</v>
      </c>
      <c r="B35" s="6">
        <v>7</v>
      </c>
      <c r="C35" s="12">
        <f t="shared" si="0"/>
        <v>43804</v>
      </c>
      <c r="D35" s="13" t="s">
        <v>20</v>
      </c>
      <c r="E35" s="7" t="s">
        <v>12</v>
      </c>
      <c r="F35" s="6">
        <v>2</v>
      </c>
      <c r="G35" s="14" t="s">
        <v>5</v>
      </c>
      <c r="H35" s="6" t="s">
        <v>35</v>
      </c>
    </row>
    <row r="36" spans="1:8" x14ac:dyDescent="0.25">
      <c r="A36" s="1"/>
      <c r="B36" s="1"/>
      <c r="C36" s="11"/>
      <c r="D36" s="11"/>
      <c r="E36" s="16"/>
      <c r="F36" s="1"/>
      <c r="G36" s="17"/>
      <c r="H36" s="1"/>
    </row>
    <row r="37" spans="1:8" x14ac:dyDescent="0.25">
      <c r="A37" s="1"/>
      <c r="B37" s="1"/>
      <c r="C37" s="11"/>
      <c r="D37" s="11"/>
      <c r="E37" s="1"/>
      <c r="F37" s="1"/>
      <c r="G37" s="1"/>
      <c r="H37" s="1"/>
    </row>
    <row r="38" spans="1:8" x14ac:dyDescent="0.25">
      <c r="A38" s="1"/>
      <c r="B38" s="1"/>
      <c r="C38" s="11"/>
      <c r="D38" s="11"/>
      <c r="E38" s="2" t="s">
        <v>36</v>
      </c>
      <c r="F38" s="3" t="s">
        <v>37</v>
      </c>
      <c r="G38" s="3" t="s">
        <v>38</v>
      </c>
      <c r="H38" s="1"/>
    </row>
    <row r="39" spans="1:8" x14ac:dyDescent="0.25">
      <c r="A39" s="1"/>
      <c r="B39" s="1"/>
      <c r="C39" s="11"/>
      <c r="D39" s="11"/>
      <c r="E39" s="6" t="s">
        <v>39</v>
      </c>
      <c r="F39" s="6">
        <f>COUNTIF(G$14:G$35,"UNIPV")</f>
        <v>12</v>
      </c>
      <c r="G39" s="18">
        <f>F39/$F$42</f>
        <v>0.54545454545454541</v>
      </c>
      <c r="H39" s="1"/>
    </row>
    <row r="40" spans="1:8" x14ac:dyDescent="0.25">
      <c r="A40" s="1"/>
      <c r="B40" s="1"/>
      <c r="C40" s="11"/>
      <c r="D40" s="11"/>
      <c r="E40" s="6" t="s">
        <v>40</v>
      </c>
      <c r="F40" s="6">
        <f>COUNTIF(G$14:G$35,"IHLG")</f>
        <v>7</v>
      </c>
      <c r="G40" s="18">
        <f>F40/$F$42</f>
        <v>0.31818181818181818</v>
      </c>
      <c r="H40" s="1"/>
    </row>
    <row r="41" spans="1:8" x14ac:dyDescent="0.25">
      <c r="A41" s="1"/>
      <c r="B41" s="1"/>
      <c r="C41" s="11"/>
      <c r="D41" s="11"/>
      <c r="E41" s="6" t="s">
        <v>41</v>
      </c>
      <c r="F41" s="6">
        <f>COUNTIF(G$14:G$35,"UNIPV + IHLG")</f>
        <v>3</v>
      </c>
      <c r="G41" s="18">
        <f>F41/$F$42</f>
        <v>0.13636363636363635</v>
      </c>
      <c r="H41" s="1"/>
    </row>
    <row r="42" spans="1:8" x14ac:dyDescent="0.25">
      <c r="A42" s="1"/>
      <c r="B42" s="1"/>
      <c r="C42" s="11"/>
      <c r="D42" s="11"/>
      <c r="E42" s="15" t="s">
        <v>42</v>
      </c>
      <c r="F42" s="6">
        <f>SUM(F39:F41)</f>
        <v>22</v>
      </c>
      <c r="G42" s="18">
        <f>F42/$F$42</f>
        <v>1</v>
      </c>
      <c r="H4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Monica</cp:lastModifiedBy>
  <dcterms:created xsi:type="dcterms:W3CDTF">2019-07-02T12:01:39Z</dcterms:created>
  <dcterms:modified xsi:type="dcterms:W3CDTF">2019-09-07T09:33:20Z</dcterms:modified>
</cp:coreProperties>
</file>